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VI LISTt1" sheetId="1" r:id="rId1"/>
    <sheet name="Sheet2" sheetId="2" r:id="rId2"/>
    <sheet name="Sheet3" sheetId="3" r:id="rId3"/>
  </sheets>
  <definedNames>
    <definedName name="_xlnm.Print_Titles" localSheetId="0">'PRVI LISTt1'!$17:$18</definedName>
  </definedNames>
  <calcPr fullCalcOnLoad="1"/>
</workbook>
</file>

<file path=xl/sharedStrings.xml><?xml version="1.0" encoding="utf-8"?>
<sst xmlns="http://schemas.openxmlformats.org/spreadsheetml/2006/main" count="104" uniqueCount="100">
  <si>
    <t>Опис врсте прихода</t>
  </si>
  <si>
    <t>износ</t>
  </si>
  <si>
    <t>УКУПНИ ПРИХОДИ</t>
  </si>
  <si>
    <t>Опис расхода</t>
  </si>
  <si>
    <t>Донације</t>
  </si>
  <si>
    <t>НБ Бор</t>
  </si>
  <si>
    <t xml:space="preserve">           укупно</t>
  </si>
  <si>
    <t>Плате,накн. и додаци запос</t>
  </si>
  <si>
    <t>Соц,доп.-послодавац</t>
  </si>
  <si>
    <t>Доп.за задравство</t>
  </si>
  <si>
    <t>Доп.за незапосленост</t>
  </si>
  <si>
    <t>Накн.за превоз</t>
  </si>
  <si>
    <t>Награде-пос.расходи</t>
  </si>
  <si>
    <t>Енергетске услуге</t>
  </si>
  <si>
    <t>Комуналне услуге</t>
  </si>
  <si>
    <t>Услуге комуникације</t>
  </si>
  <si>
    <t>Посл.пут.у земљи</t>
  </si>
  <si>
    <t>Опште усл.по уговору</t>
  </si>
  <si>
    <t>Усл.одж.рачунара</t>
  </si>
  <si>
    <t>Текуће попр.и одрж.</t>
  </si>
  <si>
    <t>Материјали</t>
  </si>
  <si>
    <t>Админ.материјал</t>
  </si>
  <si>
    <t>Стр.лит.за пот.запосл.</t>
  </si>
  <si>
    <t>Библиотечки мат.</t>
  </si>
  <si>
    <t>Матер.за домаћин.</t>
  </si>
  <si>
    <t>Мат.за пос.намене</t>
  </si>
  <si>
    <t>Машине и опрема</t>
  </si>
  <si>
    <t>Порези и таксе</t>
  </si>
  <si>
    <t>Остали порези</t>
  </si>
  <si>
    <t>Обавезне таксе</t>
  </si>
  <si>
    <t>Опр.за културу</t>
  </si>
  <si>
    <t>Нематериј.ос.сред.</t>
  </si>
  <si>
    <t>Нем.ос.ср.-.књиге</t>
  </si>
  <si>
    <t>УКУПНО</t>
  </si>
  <si>
    <t>Плате,накн. и дод. запос</t>
  </si>
  <si>
    <t>Стални трошкови</t>
  </si>
  <si>
    <t>Трошк.пл.промета</t>
  </si>
  <si>
    <t>Трошкови за посл.пут.</t>
  </si>
  <si>
    <t>Обрадила</t>
  </si>
  <si>
    <t>Минист. култ. РС</t>
  </si>
  <si>
    <t>Буџет СО Бор</t>
  </si>
  <si>
    <t>Економ.    класифик.</t>
  </si>
  <si>
    <t>Кр.прича-нагр.и жири</t>
  </si>
  <si>
    <t>Дневна штампа</t>
  </si>
  <si>
    <t>Социјал.давања зап.</t>
  </si>
  <si>
    <t>Пом.у сл.смрти зап.</t>
  </si>
  <si>
    <t>Пом.у мед.леч.зап.и ч.</t>
  </si>
  <si>
    <t>Накнада трош.за зап.</t>
  </si>
  <si>
    <t>Посл.пут.у иностранст.</t>
  </si>
  <si>
    <t>Ус.образ.и усавр.запо.</t>
  </si>
  <si>
    <t>Остале опште услуге</t>
  </si>
  <si>
    <t>Књиж.вече-гос.аутора</t>
  </si>
  <si>
    <r>
      <t>О</t>
    </r>
    <r>
      <rPr>
        <sz val="10"/>
        <rFont val="Arial"/>
        <family val="2"/>
      </rPr>
      <t>тпр.за пензију</t>
    </r>
  </si>
  <si>
    <t>Дератизација</t>
  </si>
  <si>
    <t>Осигурање запослених</t>
  </si>
  <si>
    <t>Осиг.зграде и опреме</t>
  </si>
  <si>
    <t>Администр.услуге</t>
  </si>
  <si>
    <t>Ост.компјут.услуге</t>
  </si>
  <si>
    <t>Усл.штамп.информ.јав.</t>
  </si>
  <si>
    <t>Угоститељ.услуге</t>
  </si>
  <si>
    <t>Систематски преглед</t>
  </si>
  <si>
    <t>Тек.поп.и одрж.објекта</t>
  </si>
  <si>
    <t>Тек.поп.и одрж. опреме</t>
  </si>
  <si>
    <t>Расх.за одећу,обућу...</t>
  </si>
  <si>
    <t>Аморт.некретн.и опр.</t>
  </si>
  <si>
    <t>Аморт.објекта</t>
  </si>
  <si>
    <t>Аморт.опреме</t>
  </si>
  <si>
    <t xml:space="preserve">Адм.опрема </t>
  </si>
  <si>
    <t>Маш. и опрема-закуп</t>
  </si>
  <si>
    <t>Адм.опрема-закуп</t>
  </si>
  <si>
    <t>Славка Костић</t>
  </si>
  <si>
    <t>Компјут.софтвер</t>
  </si>
  <si>
    <t>Специјализоване усл.</t>
  </si>
  <si>
    <t>Кап.одрж.згр. и обј.</t>
  </si>
  <si>
    <t xml:space="preserve">пројектно планирање </t>
  </si>
  <si>
    <t>Пројектно планира</t>
  </si>
  <si>
    <t>Пом.у сл. ошт.имов.</t>
  </si>
  <si>
    <t>Репрезентација</t>
  </si>
  <si>
    <t>Услуге културе</t>
  </si>
  <si>
    <t>4. Донације</t>
  </si>
  <si>
    <t>Весна Тешовић</t>
  </si>
  <si>
    <t xml:space="preserve">   директор НБ Бор</t>
  </si>
  <si>
    <t>5. Закуп  (конто 4252)</t>
  </si>
  <si>
    <t>Остале мед. услуге</t>
  </si>
  <si>
    <t>Доп. за П И О</t>
  </si>
  <si>
    <t>Стручне услуге</t>
  </si>
  <si>
    <t>Осталетек.дон.дот.и тр</t>
  </si>
  <si>
    <t>Остале дон.дот.и тра</t>
  </si>
  <si>
    <t>Новч. казне и пенали</t>
  </si>
  <si>
    <t>2. Министарство културе РС</t>
  </si>
  <si>
    <t>3. Приходи НБ Бор(члан.услуге,издав. дел.)</t>
  </si>
  <si>
    <t>Народне  библиотеке Бор за  2013. годину</t>
  </si>
  <si>
    <t>Текући издаци у 2013.години</t>
  </si>
  <si>
    <t>1. Буџет СО Бор + Министарство Културе РС 350.000-Матичне функције</t>
  </si>
  <si>
    <t>Накнада за породиљ.</t>
  </si>
  <si>
    <t>Предавања и трибине</t>
  </si>
  <si>
    <t xml:space="preserve"> Издавачка делатност</t>
  </si>
  <si>
    <t xml:space="preserve">   ФИНАНСИЈСКИ    ПЛАН</t>
  </si>
  <si>
    <t>Култ.ум.програм</t>
  </si>
  <si>
    <t xml:space="preserve">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</si>
</sst>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97">
      <selection activeCell="F79" sqref="F79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0.57421875" style="0" customWidth="1"/>
    <col min="4" max="4" width="12.8515625" style="0" customWidth="1"/>
    <col min="5" max="5" width="10.00390625" style="0" customWidth="1"/>
    <col min="6" max="6" width="11.28125" style="0" customWidth="1"/>
    <col min="7" max="7" width="9.8515625" style="0" customWidth="1"/>
    <col min="8" max="8" width="14.7109375" style="0" customWidth="1"/>
    <col min="9" max="9" width="9.140625" style="0" hidden="1" customWidth="1"/>
  </cols>
  <sheetData>
    <row r="1" spans="1:8" ht="12.75">
      <c r="A1" s="31" t="s">
        <v>97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91</v>
      </c>
      <c r="B2" s="31"/>
      <c r="C2" s="31"/>
      <c r="D2" s="31"/>
      <c r="E2" s="31"/>
      <c r="F2" s="31"/>
      <c r="G2" s="31"/>
      <c r="H2" s="31"/>
    </row>
    <row r="4" spans="1:9" ht="12.75">
      <c r="A4" s="14" t="s">
        <v>0</v>
      </c>
      <c r="B4" s="14"/>
      <c r="C4" s="14"/>
      <c r="I4" t="s">
        <v>1</v>
      </c>
    </row>
    <row r="7" spans="1:8" ht="12.75">
      <c r="A7" t="s">
        <v>93</v>
      </c>
      <c r="H7" s="17">
        <f>D118</f>
        <v>29024030</v>
      </c>
    </row>
    <row r="8" spans="1:8" ht="12.75">
      <c r="A8" t="s">
        <v>89</v>
      </c>
      <c r="H8" s="17">
        <f>E118</f>
        <v>0</v>
      </c>
    </row>
    <row r="9" spans="1:8" ht="12.75">
      <c r="A9" t="s">
        <v>90</v>
      </c>
      <c r="H9" s="17">
        <f>F118</f>
        <v>480000</v>
      </c>
    </row>
    <row r="10" spans="1:8" ht="12.75">
      <c r="A10" t="s">
        <v>79</v>
      </c>
      <c r="H10" s="17">
        <f>G118</f>
        <v>0</v>
      </c>
    </row>
    <row r="11" spans="1:8" ht="12.75">
      <c r="A11" t="s">
        <v>82</v>
      </c>
      <c r="H11" s="17">
        <v>10000</v>
      </c>
    </row>
    <row r="12" spans="2:8" ht="12.75">
      <c r="B12" s="12" t="s">
        <v>2</v>
      </c>
      <c r="C12" s="12"/>
      <c r="H12" s="17">
        <f>H118</f>
        <v>29504030</v>
      </c>
    </row>
    <row r="15" ht="12.75">
      <c r="B15" s="22" t="s">
        <v>92</v>
      </c>
    </row>
    <row r="16" ht="13.5" thickBot="1"/>
    <row r="17" spans="1:10" ht="12.75">
      <c r="A17" s="26" t="s">
        <v>41</v>
      </c>
      <c r="B17" s="27"/>
      <c r="C17" s="24" t="s">
        <v>3</v>
      </c>
      <c r="D17" s="24" t="s">
        <v>40</v>
      </c>
      <c r="E17" s="35" t="s">
        <v>39</v>
      </c>
      <c r="F17" s="24" t="s">
        <v>5</v>
      </c>
      <c r="G17" s="24" t="s">
        <v>4</v>
      </c>
      <c r="H17" s="32" t="s">
        <v>6</v>
      </c>
      <c r="I17" s="8"/>
      <c r="J17" s="1"/>
    </row>
    <row r="18" spans="1:9" ht="13.5" thickBot="1">
      <c r="A18" s="28"/>
      <c r="B18" s="29"/>
      <c r="C18" s="25"/>
      <c r="D18" s="25"/>
      <c r="E18" s="36"/>
      <c r="F18" s="25"/>
      <c r="G18" s="34"/>
      <c r="H18" s="33"/>
      <c r="I18" s="4"/>
    </row>
    <row r="19" spans="1:9" ht="12.75">
      <c r="A19" s="9"/>
      <c r="B19" s="9"/>
      <c r="C19" s="9"/>
      <c r="D19" s="10"/>
      <c r="E19" s="10"/>
      <c r="F19" s="10"/>
      <c r="G19" s="10"/>
      <c r="H19" s="10"/>
      <c r="I19" s="2"/>
    </row>
    <row r="20" spans="1:10" ht="12.75">
      <c r="A20" s="5">
        <v>411</v>
      </c>
      <c r="B20" s="2"/>
      <c r="C20" s="6" t="s">
        <v>34</v>
      </c>
      <c r="D20" s="7">
        <f>D21</f>
        <v>16439018</v>
      </c>
      <c r="E20" s="7">
        <f>E21</f>
        <v>0</v>
      </c>
      <c r="F20" s="7">
        <f>F21</f>
        <v>0</v>
      </c>
      <c r="G20" s="7">
        <f>G21</f>
        <v>0</v>
      </c>
      <c r="H20" s="7">
        <f>SUM(D20:G20)</f>
        <v>16439018</v>
      </c>
      <c r="I20" s="2"/>
      <c r="J20" s="1"/>
    </row>
    <row r="21" spans="1:9" ht="12.75">
      <c r="A21" s="2"/>
      <c r="B21" s="2">
        <v>4111</v>
      </c>
      <c r="C21" s="3" t="s">
        <v>7</v>
      </c>
      <c r="D21" s="11">
        <v>16439018</v>
      </c>
      <c r="E21" s="11"/>
      <c r="F21" s="11"/>
      <c r="G21" s="11"/>
      <c r="H21" s="11">
        <f>SUM(D21:G21)</f>
        <v>16439018</v>
      </c>
      <c r="I21" s="2"/>
    </row>
    <row r="22" spans="1:9" ht="12.75">
      <c r="A22" s="2"/>
      <c r="B22" s="2"/>
      <c r="C22" s="3"/>
      <c r="D22" s="11"/>
      <c r="E22" s="11"/>
      <c r="F22" s="11"/>
      <c r="G22" s="11"/>
      <c r="H22" s="11"/>
      <c r="I22" s="2"/>
    </row>
    <row r="23" spans="1:9" ht="12.75">
      <c r="A23" s="5">
        <v>412</v>
      </c>
      <c r="B23" s="2"/>
      <c r="C23" s="5" t="s">
        <v>8</v>
      </c>
      <c r="D23" s="7">
        <f>D24</f>
        <v>2942604</v>
      </c>
      <c r="E23" s="7">
        <f>SUM(E25:E27)</f>
        <v>0</v>
      </c>
      <c r="F23" s="7">
        <f>SUM(F25:F27)</f>
        <v>0</v>
      </c>
      <c r="G23" s="7">
        <f>SUM(G25:G27)</f>
        <v>0</v>
      </c>
      <c r="H23" s="7">
        <f aca="true" t="shared" si="0" ref="H23:H67">SUM(D23:G23)</f>
        <v>2942604</v>
      </c>
      <c r="I23" s="2"/>
    </row>
    <row r="24" spans="1:9" ht="12.75">
      <c r="A24" s="5"/>
      <c r="B24" s="2"/>
      <c r="C24" s="5" t="s">
        <v>8</v>
      </c>
      <c r="D24" s="7">
        <f>SUM(D25:D27)</f>
        <v>2942604</v>
      </c>
      <c r="E24" s="7"/>
      <c r="F24" s="7"/>
      <c r="G24" s="7"/>
      <c r="H24" s="7">
        <f>D24</f>
        <v>2942604</v>
      </c>
      <c r="I24" s="2"/>
    </row>
    <row r="25" spans="1:9" ht="12.75">
      <c r="A25" s="2"/>
      <c r="B25" s="2">
        <v>4121</v>
      </c>
      <c r="C25" s="2" t="s">
        <v>84</v>
      </c>
      <c r="D25" s="11">
        <v>1808300</v>
      </c>
      <c r="E25" s="11"/>
      <c r="F25" s="11"/>
      <c r="G25" s="11"/>
      <c r="H25" s="11">
        <f t="shared" si="0"/>
        <v>1808300</v>
      </c>
      <c r="I25" s="2"/>
    </row>
    <row r="26" spans="1:9" ht="12.75">
      <c r="A26" s="2"/>
      <c r="B26" s="2">
        <v>4122</v>
      </c>
      <c r="C26" s="2" t="s">
        <v>9</v>
      </c>
      <c r="D26" s="11">
        <v>1011011</v>
      </c>
      <c r="E26" s="11"/>
      <c r="F26" s="11"/>
      <c r="G26" s="11"/>
      <c r="H26" s="11">
        <f t="shared" si="0"/>
        <v>1011011</v>
      </c>
      <c r="I26" s="2"/>
    </row>
    <row r="27" spans="1:9" ht="12.75">
      <c r="A27" s="2"/>
      <c r="B27" s="2">
        <v>4123</v>
      </c>
      <c r="C27" s="2" t="s">
        <v>10</v>
      </c>
      <c r="D27" s="11">
        <v>123293</v>
      </c>
      <c r="E27" s="11"/>
      <c r="F27" s="11"/>
      <c r="G27" s="11"/>
      <c r="H27" s="11">
        <f t="shared" si="0"/>
        <v>123293</v>
      </c>
      <c r="I27" s="2"/>
    </row>
    <row r="28" spans="1:9" ht="12.75">
      <c r="A28" s="2"/>
      <c r="B28" s="2"/>
      <c r="C28" s="2"/>
      <c r="D28" s="11"/>
      <c r="E28" s="11"/>
      <c r="F28" s="11"/>
      <c r="G28" s="11"/>
      <c r="H28" s="11"/>
      <c r="I28" s="2"/>
    </row>
    <row r="29" spans="1:9" ht="12.75">
      <c r="A29" s="5">
        <v>414</v>
      </c>
      <c r="B29" s="2"/>
      <c r="C29" s="5" t="s">
        <v>44</v>
      </c>
      <c r="D29" s="7">
        <f>SUM(D31:D34)</f>
        <v>520000</v>
      </c>
      <c r="E29" s="7">
        <f>SUM(E31:E34)</f>
        <v>0</v>
      </c>
      <c r="F29" s="7">
        <f>SUM(F30:F34)</f>
        <v>90000</v>
      </c>
      <c r="G29" s="7">
        <f>SUM(G31:G34)</f>
        <v>0</v>
      </c>
      <c r="H29" s="7">
        <f t="shared" si="0"/>
        <v>610000</v>
      </c>
      <c r="I29" s="2"/>
    </row>
    <row r="30" spans="1:9" ht="12.75">
      <c r="A30" s="5"/>
      <c r="B30" s="2">
        <v>4141</v>
      </c>
      <c r="C30" s="23" t="s">
        <v>94</v>
      </c>
      <c r="D30" s="7"/>
      <c r="E30" s="7"/>
      <c r="F30" s="21">
        <v>80000</v>
      </c>
      <c r="G30" s="7"/>
      <c r="H30" s="7">
        <f>SUM(D30:G30)</f>
        <v>80000</v>
      </c>
      <c r="I30" s="2"/>
    </row>
    <row r="31" spans="1:9" ht="12.75">
      <c r="A31" s="5"/>
      <c r="B31" s="2">
        <v>4143</v>
      </c>
      <c r="C31" s="5" t="s">
        <v>52</v>
      </c>
      <c r="D31" s="11">
        <v>400000</v>
      </c>
      <c r="E31" s="7"/>
      <c r="F31" s="7"/>
      <c r="G31" s="7"/>
      <c r="H31" s="11">
        <f>SUM(D31:G31)</f>
        <v>400000</v>
      </c>
      <c r="I31" s="2"/>
    </row>
    <row r="32" spans="1:9" ht="12.75">
      <c r="A32" s="2"/>
      <c r="B32" s="2">
        <v>4143</v>
      </c>
      <c r="C32" s="2" t="s">
        <v>45</v>
      </c>
      <c r="D32" s="11">
        <v>40000</v>
      </c>
      <c r="E32" s="11"/>
      <c r="F32" s="11"/>
      <c r="G32" s="11"/>
      <c r="H32" s="11">
        <f t="shared" si="0"/>
        <v>40000</v>
      </c>
      <c r="I32" s="2"/>
    </row>
    <row r="33" spans="1:9" ht="12.75">
      <c r="A33" s="2"/>
      <c r="B33" s="2">
        <v>4144</v>
      </c>
      <c r="C33" s="2" t="s">
        <v>46</v>
      </c>
      <c r="D33" s="11">
        <v>50000</v>
      </c>
      <c r="E33" s="11"/>
      <c r="F33" s="11">
        <v>10000</v>
      </c>
      <c r="G33" s="11"/>
      <c r="H33" s="11">
        <f>SUM(D33:G33)</f>
        <v>60000</v>
      </c>
      <c r="I33" s="2"/>
    </row>
    <row r="34" spans="1:9" ht="12.75">
      <c r="A34" s="2"/>
      <c r="B34" s="2">
        <v>4144</v>
      </c>
      <c r="C34" s="2" t="s">
        <v>76</v>
      </c>
      <c r="D34" s="11">
        <v>30000</v>
      </c>
      <c r="E34" s="11"/>
      <c r="F34" s="11"/>
      <c r="G34" s="11"/>
      <c r="H34" s="11">
        <f>SUM(D34:G34)</f>
        <v>30000</v>
      </c>
      <c r="I34" s="2"/>
    </row>
    <row r="35" spans="1:9" ht="12.75">
      <c r="A35" s="2"/>
      <c r="B35" s="2"/>
      <c r="C35" s="2"/>
      <c r="D35" s="11"/>
      <c r="E35" s="11"/>
      <c r="F35" s="11"/>
      <c r="G35" s="11"/>
      <c r="H35" s="11"/>
      <c r="I35" s="2"/>
    </row>
    <row r="36" spans="1:9" ht="12.75">
      <c r="A36" s="5">
        <v>415</v>
      </c>
      <c r="B36" s="2"/>
      <c r="C36" s="5" t="s">
        <v>47</v>
      </c>
      <c r="D36" s="7">
        <f>D37</f>
        <v>280800</v>
      </c>
      <c r="E36" s="7">
        <f>E37</f>
        <v>0</v>
      </c>
      <c r="F36" s="7">
        <f>F37</f>
        <v>0</v>
      </c>
      <c r="G36" s="7">
        <f>G37</f>
        <v>0</v>
      </c>
      <c r="H36" s="7">
        <f t="shared" si="0"/>
        <v>280800</v>
      </c>
      <c r="I36" s="2"/>
    </row>
    <row r="37" spans="1:9" ht="12.75">
      <c r="A37" s="2"/>
      <c r="B37" s="2">
        <v>4151</v>
      </c>
      <c r="C37" s="2" t="s">
        <v>11</v>
      </c>
      <c r="D37" s="11">
        <v>280800</v>
      </c>
      <c r="E37" s="11"/>
      <c r="F37" s="11"/>
      <c r="G37" s="11"/>
      <c r="H37" s="11">
        <f t="shared" si="0"/>
        <v>280800</v>
      </c>
      <c r="I37" s="2"/>
    </row>
    <row r="38" spans="1:9" ht="12.75">
      <c r="A38" s="2"/>
      <c r="B38" s="2"/>
      <c r="C38" s="2"/>
      <c r="D38" s="11"/>
      <c r="E38" s="11"/>
      <c r="F38" s="11"/>
      <c r="G38" s="11"/>
      <c r="H38" s="11"/>
      <c r="I38" s="2"/>
    </row>
    <row r="39" spans="1:9" ht="12.75">
      <c r="A39" s="5">
        <v>416</v>
      </c>
      <c r="B39" s="2"/>
      <c r="C39" s="5" t="s">
        <v>12</v>
      </c>
      <c r="D39" s="7">
        <f>D40</f>
        <v>300000</v>
      </c>
      <c r="E39" s="7">
        <f>E40</f>
        <v>0</v>
      </c>
      <c r="F39" s="7">
        <f>F40</f>
        <v>0</v>
      </c>
      <c r="G39" s="7">
        <f>G40</f>
        <v>0</v>
      </c>
      <c r="H39" s="7">
        <f t="shared" si="0"/>
        <v>300000</v>
      </c>
      <c r="I39" s="2"/>
    </row>
    <row r="40" spans="1:9" ht="12.75">
      <c r="A40" s="2"/>
      <c r="B40" s="2">
        <v>4161</v>
      </c>
      <c r="C40" s="2" t="s">
        <v>12</v>
      </c>
      <c r="D40" s="11">
        <v>300000</v>
      </c>
      <c r="E40" s="11"/>
      <c r="F40" s="11"/>
      <c r="G40" s="11"/>
      <c r="H40" s="11">
        <f t="shared" si="0"/>
        <v>300000</v>
      </c>
      <c r="I40" s="2"/>
    </row>
    <row r="41" spans="1:9" ht="12.75">
      <c r="A41" s="2"/>
      <c r="B41" s="2"/>
      <c r="C41" s="2"/>
      <c r="D41" s="11"/>
      <c r="E41" s="11"/>
      <c r="F41" s="11"/>
      <c r="G41" s="11"/>
      <c r="H41" s="11"/>
      <c r="I41" s="2"/>
    </row>
    <row r="42" spans="1:9" ht="12.75">
      <c r="A42" s="5">
        <v>421</v>
      </c>
      <c r="B42" s="2"/>
      <c r="C42" s="5" t="s">
        <v>35</v>
      </c>
      <c r="D42" s="7">
        <f>SUM(D43:D49)</f>
        <v>3151200</v>
      </c>
      <c r="E42" s="7">
        <f>SUM(E43:E49)</f>
        <v>0</v>
      </c>
      <c r="F42" s="7">
        <f>SUM(F43:F49)</f>
        <v>40000</v>
      </c>
      <c r="G42" s="7">
        <f>SUM(G43:G49)</f>
        <v>0</v>
      </c>
      <c r="H42" s="7">
        <f t="shared" si="0"/>
        <v>3191200</v>
      </c>
      <c r="I42" s="2"/>
    </row>
    <row r="43" spans="1:9" ht="12.75">
      <c r="A43" s="2"/>
      <c r="B43" s="2">
        <v>4211</v>
      </c>
      <c r="C43" s="2" t="s">
        <v>36</v>
      </c>
      <c r="D43" s="11">
        <v>200000</v>
      </c>
      <c r="E43" s="11"/>
      <c r="F43" s="11">
        <v>20000</v>
      </c>
      <c r="G43" s="11"/>
      <c r="H43" s="11">
        <f t="shared" si="0"/>
        <v>220000</v>
      </c>
      <c r="I43" s="2"/>
    </row>
    <row r="44" spans="1:9" ht="12.75">
      <c r="A44" s="2"/>
      <c r="B44" s="2">
        <v>4212</v>
      </c>
      <c r="C44" s="2" t="s">
        <v>13</v>
      </c>
      <c r="D44" s="11">
        <v>2557200</v>
      </c>
      <c r="E44" s="11"/>
      <c r="F44" s="11"/>
      <c r="G44" s="11"/>
      <c r="H44" s="11">
        <f t="shared" si="0"/>
        <v>2557200</v>
      </c>
      <c r="I44" s="2"/>
    </row>
    <row r="45" spans="1:9" ht="12.75">
      <c r="A45" s="2"/>
      <c r="B45" s="2">
        <v>4213</v>
      </c>
      <c r="C45" s="2" t="s">
        <v>14</v>
      </c>
      <c r="D45" s="11">
        <v>130000</v>
      </c>
      <c r="E45" s="11"/>
      <c r="F45" s="11"/>
      <c r="G45" s="11"/>
      <c r="H45" s="11">
        <f t="shared" si="0"/>
        <v>130000</v>
      </c>
      <c r="I45" s="2"/>
    </row>
    <row r="46" spans="1:9" ht="12.75">
      <c r="A46" s="2"/>
      <c r="B46" s="2">
        <v>4213</v>
      </c>
      <c r="C46" s="2" t="s">
        <v>53</v>
      </c>
      <c r="D46" s="11"/>
      <c r="E46" s="11"/>
      <c r="F46" s="11"/>
      <c r="G46" s="11"/>
      <c r="H46" s="11">
        <f t="shared" si="0"/>
        <v>0</v>
      </c>
      <c r="I46" s="2"/>
    </row>
    <row r="47" spans="1:9" ht="12.75">
      <c r="A47" s="2"/>
      <c r="B47" s="2">
        <v>4214</v>
      </c>
      <c r="C47" s="2" t="s">
        <v>15</v>
      </c>
      <c r="D47" s="11">
        <v>160000</v>
      </c>
      <c r="E47" s="11"/>
      <c r="F47" s="11">
        <v>20000</v>
      </c>
      <c r="G47" s="11"/>
      <c r="H47" s="11">
        <f t="shared" si="0"/>
        <v>180000</v>
      </c>
      <c r="I47" s="2"/>
    </row>
    <row r="48" spans="1:9" ht="12.75">
      <c r="A48" s="2"/>
      <c r="B48" s="2">
        <v>4215</v>
      </c>
      <c r="C48" s="2" t="s">
        <v>55</v>
      </c>
      <c r="D48" s="11">
        <v>64000</v>
      </c>
      <c r="E48" s="11"/>
      <c r="F48" s="11"/>
      <c r="G48" s="11"/>
      <c r="H48" s="11">
        <f t="shared" si="0"/>
        <v>64000</v>
      </c>
      <c r="I48" s="2"/>
    </row>
    <row r="49" spans="1:9" ht="12.75">
      <c r="A49" s="2"/>
      <c r="B49" s="2">
        <v>4215</v>
      </c>
      <c r="C49" s="2" t="s">
        <v>54</v>
      </c>
      <c r="D49" s="11">
        <v>40000</v>
      </c>
      <c r="E49" s="11"/>
      <c r="F49" s="11"/>
      <c r="G49" s="11"/>
      <c r="H49" s="11">
        <f t="shared" si="0"/>
        <v>40000</v>
      </c>
      <c r="I49" s="2"/>
    </row>
    <row r="50" spans="1:9" ht="12.75">
      <c r="A50" s="2"/>
      <c r="B50" s="2"/>
      <c r="C50" s="2"/>
      <c r="D50" s="11"/>
      <c r="E50" s="11"/>
      <c r="F50" s="11"/>
      <c r="G50" s="11"/>
      <c r="H50" s="11"/>
      <c r="I50" s="2"/>
    </row>
    <row r="51" spans="1:9" ht="12.75">
      <c r="A51" s="5">
        <v>422</v>
      </c>
      <c r="B51" s="2"/>
      <c r="C51" s="5" t="s">
        <v>37</v>
      </c>
      <c r="D51" s="7">
        <f>SUM(D52:D53)</f>
        <v>240000</v>
      </c>
      <c r="E51" s="7">
        <f>SUM(E52:E53)</f>
        <v>0</v>
      </c>
      <c r="F51" s="7">
        <f>SUM(F52:F53)</f>
        <v>30000</v>
      </c>
      <c r="G51" s="7">
        <f>SUM(G52:G53)</f>
        <v>0</v>
      </c>
      <c r="H51" s="7">
        <f t="shared" si="0"/>
        <v>270000</v>
      </c>
      <c r="I51" s="2"/>
    </row>
    <row r="52" spans="1:9" ht="12.75">
      <c r="A52" s="2"/>
      <c r="B52" s="2">
        <v>4221</v>
      </c>
      <c r="C52" s="2" t="s">
        <v>16</v>
      </c>
      <c r="D52" s="11">
        <v>140000</v>
      </c>
      <c r="E52" s="11"/>
      <c r="F52" s="11">
        <v>20000</v>
      </c>
      <c r="G52" s="11"/>
      <c r="H52" s="11">
        <f t="shared" si="0"/>
        <v>160000</v>
      </c>
      <c r="I52" s="2"/>
    </row>
    <row r="53" spans="1:9" ht="12.75">
      <c r="A53" s="2"/>
      <c r="B53" s="2">
        <v>4222</v>
      </c>
      <c r="C53" s="2" t="s">
        <v>48</v>
      </c>
      <c r="D53" s="11">
        <v>100000</v>
      </c>
      <c r="E53" s="11"/>
      <c r="F53" s="11">
        <v>10000</v>
      </c>
      <c r="G53" s="11"/>
      <c r="H53" s="11">
        <f t="shared" si="0"/>
        <v>110000</v>
      </c>
      <c r="I53" s="2"/>
    </row>
    <row r="54" spans="1:9" ht="12.75">
      <c r="A54" s="2"/>
      <c r="B54" s="2"/>
      <c r="C54" s="2"/>
      <c r="D54" s="11"/>
      <c r="E54" s="11"/>
      <c r="F54" s="11"/>
      <c r="G54" s="11"/>
      <c r="H54" s="11"/>
      <c r="I54" s="2"/>
    </row>
    <row r="55" spans="1:9" ht="12.75">
      <c r="A55" s="5">
        <v>423</v>
      </c>
      <c r="B55" s="2"/>
      <c r="C55" s="5" t="s">
        <v>17</v>
      </c>
      <c r="D55" s="7">
        <f>SUM(D56:D64)</f>
        <v>465000</v>
      </c>
      <c r="E55" s="7">
        <f>SUM(E56:E64)</f>
        <v>0</v>
      </c>
      <c r="F55" s="7">
        <f>SUM(F56:F64)</f>
        <v>95000</v>
      </c>
      <c r="G55" s="7">
        <f>SUM(G57:G64)</f>
        <v>0</v>
      </c>
      <c r="H55" s="7">
        <f t="shared" si="0"/>
        <v>560000</v>
      </c>
      <c r="I55" s="2"/>
    </row>
    <row r="56" spans="1:9" ht="12.75">
      <c r="A56" s="5"/>
      <c r="B56" s="2">
        <v>4231</v>
      </c>
      <c r="C56" s="13" t="s">
        <v>56</v>
      </c>
      <c r="D56" s="11"/>
      <c r="E56" s="7"/>
      <c r="F56" s="11"/>
      <c r="G56" s="7"/>
      <c r="H56" s="11">
        <f>SUM(D56:G56)</f>
        <v>0</v>
      </c>
      <c r="I56" s="2"/>
    </row>
    <row r="57" spans="1:9" ht="12.75">
      <c r="A57" s="2"/>
      <c r="B57" s="2">
        <v>4232</v>
      </c>
      <c r="C57" s="2" t="s">
        <v>18</v>
      </c>
      <c r="D57" s="11">
        <v>100000</v>
      </c>
      <c r="E57" s="11"/>
      <c r="F57" s="11">
        <v>15000</v>
      </c>
      <c r="G57" s="11"/>
      <c r="H57" s="11">
        <f t="shared" si="0"/>
        <v>115000</v>
      </c>
      <c r="I57" s="2"/>
    </row>
    <row r="58" spans="1:9" ht="12.75">
      <c r="A58" s="2"/>
      <c r="B58" s="2">
        <v>4232</v>
      </c>
      <c r="C58" s="2" t="s">
        <v>57</v>
      </c>
      <c r="D58" s="11"/>
      <c r="E58" s="11"/>
      <c r="F58" s="11"/>
      <c r="G58" s="11"/>
      <c r="H58" s="11">
        <f>SUM(D58:G58)</f>
        <v>0</v>
      </c>
      <c r="I58" s="2"/>
    </row>
    <row r="59" spans="1:9" ht="12.75">
      <c r="A59" s="2"/>
      <c r="B59" s="2">
        <v>4233</v>
      </c>
      <c r="C59" s="2" t="s">
        <v>49</v>
      </c>
      <c r="D59" s="11">
        <v>120000</v>
      </c>
      <c r="E59" s="11"/>
      <c r="F59" s="11">
        <v>5000</v>
      </c>
      <c r="G59" s="11"/>
      <c r="H59" s="11">
        <f t="shared" si="0"/>
        <v>125000</v>
      </c>
      <c r="I59" s="2"/>
    </row>
    <row r="60" spans="1:9" ht="12.75">
      <c r="A60" s="2"/>
      <c r="B60" s="2">
        <v>4234</v>
      </c>
      <c r="C60" s="2" t="s">
        <v>58</v>
      </c>
      <c r="D60" s="11">
        <v>55000</v>
      </c>
      <c r="E60" s="11"/>
      <c r="F60" s="11">
        <v>20000</v>
      </c>
      <c r="G60" s="11"/>
      <c r="H60" s="11">
        <f t="shared" si="0"/>
        <v>75000</v>
      </c>
      <c r="I60" s="2"/>
    </row>
    <row r="61" spans="1:9" ht="12.75">
      <c r="A61" s="2"/>
      <c r="B61" s="2">
        <v>4235</v>
      </c>
      <c r="C61" s="2" t="s">
        <v>85</v>
      </c>
      <c r="D61" s="11">
        <v>100000</v>
      </c>
      <c r="E61" s="11"/>
      <c r="F61" s="11">
        <v>5000</v>
      </c>
      <c r="G61" s="11"/>
      <c r="H61" s="11">
        <f t="shared" si="0"/>
        <v>105000</v>
      </c>
      <c r="I61" s="2"/>
    </row>
    <row r="62" spans="1:9" ht="12.75">
      <c r="A62" s="2"/>
      <c r="B62" s="2">
        <v>4236</v>
      </c>
      <c r="C62" s="2" t="s">
        <v>59</v>
      </c>
      <c r="D62" s="11">
        <v>20000</v>
      </c>
      <c r="E62" s="11"/>
      <c r="F62" s="11">
        <v>35000</v>
      </c>
      <c r="G62" s="11"/>
      <c r="H62" s="11">
        <f t="shared" si="0"/>
        <v>55000</v>
      </c>
      <c r="I62" s="2"/>
    </row>
    <row r="63" spans="1:9" ht="12.75">
      <c r="A63" s="2"/>
      <c r="B63" s="2">
        <v>4237</v>
      </c>
      <c r="C63" s="2" t="s">
        <v>77</v>
      </c>
      <c r="D63" s="11">
        <v>45000</v>
      </c>
      <c r="E63" s="11"/>
      <c r="F63" s="11">
        <v>5000</v>
      </c>
      <c r="G63" s="11"/>
      <c r="H63" s="11">
        <f t="shared" si="0"/>
        <v>50000</v>
      </c>
      <c r="I63" s="2"/>
    </row>
    <row r="64" spans="1:9" ht="12.75">
      <c r="A64" s="2"/>
      <c r="B64" s="2">
        <v>4239</v>
      </c>
      <c r="C64" s="2" t="s">
        <v>50</v>
      </c>
      <c r="D64" s="11">
        <v>25000</v>
      </c>
      <c r="E64" s="11"/>
      <c r="F64" s="11">
        <v>10000</v>
      </c>
      <c r="G64" s="11"/>
      <c r="H64" s="11">
        <f t="shared" si="0"/>
        <v>35000</v>
      </c>
      <c r="I64" s="2"/>
    </row>
    <row r="65" spans="1:9" ht="12.75">
      <c r="A65" s="2"/>
      <c r="B65" s="2"/>
      <c r="C65" s="2"/>
      <c r="D65" s="11"/>
      <c r="E65" s="11"/>
      <c r="F65" s="11"/>
      <c r="G65" s="11"/>
      <c r="H65" s="11"/>
      <c r="I65" s="2"/>
    </row>
    <row r="66" spans="1:9" ht="12.75">
      <c r="A66" s="5">
        <v>424</v>
      </c>
      <c r="B66" s="2"/>
      <c r="C66" s="5" t="s">
        <v>72</v>
      </c>
      <c r="D66" s="7">
        <f>SUM(D67:D73)</f>
        <v>1000000</v>
      </c>
      <c r="E66" s="7">
        <f>SUM(E67:E73)</f>
        <v>0</v>
      </c>
      <c r="F66" s="7">
        <f>SUM(F67:F73)</f>
        <v>10000</v>
      </c>
      <c r="G66" s="7">
        <f>SUM(G68:G73)</f>
        <v>0</v>
      </c>
      <c r="H66" s="7">
        <f t="shared" si="0"/>
        <v>1010000</v>
      </c>
      <c r="I66" s="2"/>
    </row>
    <row r="67" spans="1:9" ht="12.75">
      <c r="A67" s="5"/>
      <c r="B67" s="2">
        <v>4242</v>
      </c>
      <c r="C67" s="13" t="s">
        <v>78</v>
      </c>
      <c r="D67" s="11"/>
      <c r="E67" s="7"/>
      <c r="F67" s="21">
        <v>10000</v>
      </c>
      <c r="G67" s="7"/>
      <c r="H67" s="11">
        <f t="shared" si="0"/>
        <v>10000</v>
      </c>
      <c r="I67" s="2"/>
    </row>
    <row r="68" spans="1:9" ht="12.75">
      <c r="A68" s="5"/>
      <c r="B68" s="2"/>
      <c r="C68" s="13" t="s">
        <v>96</v>
      </c>
      <c r="D68" s="11">
        <v>300000</v>
      </c>
      <c r="E68" s="7"/>
      <c r="F68" s="21"/>
      <c r="G68" s="11"/>
      <c r="H68" s="11">
        <f aca="true" t="shared" si="1" ref="H68:H115">SUM(D68:G68)</f>
        <v>300000</v>
      </c>
      <c r="I68" s="2"/>
    </row>
    <row r="69" spans="1:9" ht="12.75">
      <c r="A69" s="5"/>
      <c r="B69" s="2"/>
      <c r="C69" s="13" t="s">
        <v>98</v>
      </c>
      <c r="D69" s="11">
        <v>80000</v>
      </c>
      <c r="E69" s="7"/>
      <c r="F69" s="11"/>
      <c r="G69" s="7"/>
      <c r="H69" s="11">
        <f t="shared" si="1"/>
        <v>80000</v>
      </c>
      <c r="I69" s="2"/>
    </row>
    <row r="70" spans="1:9" ht="12.75">
      <c r="A70" s="5"/>
      <c r="B70" s="5"/>
      <c r="C70" s="13" t="s">
        <v>42</v>
      </c>
      <c r="D70" s="11">
        <v>120000</v>
      </c>
      <c r="E70" s="11"/>
      <c r="F70" s="11"/>
      <c r="G70" s="7"/>
      <c r="H70" s="11">
        <f t="shared" si="1"/>
        <v>120000</v>
      </c>
      <c r="I70" s="2"/>
    </row>
    <row r="71" spans="1:9" ht="12.75">
      <c r="A71" s="5"/>
      <c r="B71" s="13"/>
      <c r="C71" s="13" t="s">
        <v>95</v>
      </c>
      <c r="D71" s="11">
        <v>120000</v>
      </c>
      <c r="E71" s="11"/>
      <c r="F71" s="21"/>
      <c r="G71" s="11"/>
      <c r="H71" s="11">
        <f t="shared" si="1"/>
        <v>120000</v>
      </c>
      <c r="I71" s="2"/>
    </row>
    <row r="72" spans="1:9" ht="12.75">
      <c r="A72" s="5"/>
      <c r="B72" s="5"/>
      <c r="C72" s="13" t="s">
        <v>43</v>
      </c>
      <c r="D72" s="11">
        <v>70000</v>
      </c>
      <c r="E72" s="7"/>
      <c r="F72" s="21"/>
      <c r="G72" s="21"/>
      <c r="H72" s="11">
        <f t="shared" si="1"/>
        <v>70000</v>
      </c>
      <c r="I72" s="2"/>
    </row>
    <row r="73" spans="1:9" ht="12.75">
      <c r="A73" s="2"/>
      <c r="B73" s="2"/>
      <c r="C73" s="2" t="s">
        <v>51</v>
      </c>
      <c r="D73" s="11">
        <v>310000</v>
      </c>
      <c r="E73" s="11"/>
      <c r="F73" s="11"/>
      <c r="G73" s="11"/>
      <c r="H73" s="11">
        <f t="shared" si="1"/>
        <v>310000</v>
      </c>
      <c r="I73" s="2"/>
    </row>
    <row r="74" spans="1:9" ht="12.75">
      <c r="A74" s="5">
        <v>424</v>
      </c>
      <c r="B74" s="2"/>
      <c r="C74" s="5" t="s">
        <v>83</v>
      </c>
      <c r="D74" s="7">
        <f>D75</f>
        <v>0</v>
      </c>
      <c r="E74" s="11"/>
      <c r="F74" s="20">
        <f>F75</f>
        <v>5000</v>
      </c>
      <c r="G74" s="11"/>
      <c r="H74" s="7">
        <f>SUM(D75:G75)</f>
        <v>5000</v>
      </c>
      <c r="I74" s="2"/>
    </row>
    <row r="75" spans="1:9" ht="12.75">
      <c r="A75" s="5"/>
      <c r="B75" s="2">
        <v>4243</v>
      </c>
      <c r="C75" s="2" t="s">
        <v>60</v>
      </c>
      <c r="D75" s="11"/>
      <c r="E75" s="11"/>
      <c r="F75" s="11">
        <v>5000</v>
      </c>
      <c r="G75" s="11"/>
      <c r="H75" s="11">
        <f t="shared" si="1"/>
        <v>5000</v>
      </c>
      <c r="I75" s="2"/>
    </row>
    <row r="76" spans="1:9" ht="12.75">
      <c r="A76" s="5"/>
      <c r="B76" s="2"/>
      <c r="C76" s="2"/>
      <c r="D76" s="11"/>
      <c r="E76" s="11"/>
      <c r="F76" s="11"/>
      <c r="G76" s="11"/>
      <c r="H76" s="11"/>
      <c r="I76" s="2"/>
    </row>
    <row r="77" spans="1:9" ht="13.5" customHeight="1">
      <c r="A77" s="5">
        <v>425</v>
      </c>
      <c r="B77" s="2"/>
      <c r="C77" s="5" t="s">
        <v>19</v>
      </c>
      <c r="D77" s="7">
        <f>SUM(D78:D79)</f>
        <v>1585000</v>
      </c>
      <c r="E77" s="7">
        <f>SUM(E78:E79)</f>
        <v>0</v>
      </c>
      <c r="F77" s="7">
        <f>SUM(F78:F79)</f>
        <v>20000</v>
      </c>
      <c r="G77" s="7">
        <f>SUM(G78:G79)</f>
        <v>0</v>
      </c>
      <c r="H77" s="7">
        <f t="shared" si="1"/>
        <v>1605000</v>
      </c>
      <c r="I77" s="2"/>
    </row>
    <row r="78" spans="1:9" ht="12.75">
      <c r="A78" s="2"/>
      <c r="B78" s="2">
        <v>4251</v>
      </c>
      <c r="C78" s="2" t="s">
        <v>61</v>
      </c>
      <c r="D78" s="11">
        <v>1500000</v>
      </c>
      <c r="E78" s="11"/>
      <c r="F78" s="11">
        <v>20000</v>
      </c>
      <c r="G78" s="11"/>
      <c r="H78" s="11">
        <f t="shared" si="1"/>
        <v>1520000</v>
      </c>
      <c r="I78" s="2"/>
    </row>
    <row r="79" spans="1:9" ht="12.75">
      <c r="A79" s="2"/>
      <c r="B79" s="2">
        <v>4252</v>
      </c>
      <c r="C79" s="2" t="s">
        <v>62</v>
      </c>
      <c r="D79" s="11">
        <v>85000</v>
      </c>
      <c r="E79" s="11"/>
      <c r="F79" s="11"/>
      <c r="G79" s="11"/>
      <c r="H79" s="11">
        <f t="shared" si="1"/>
        <v>85000</v>
      </c>
      <c r="I79" s="4"/>
    </row>
    <row r="80" spans="1:9" ht="12.75">
      <c r="A80" s="2"/>
      <c r="B80" s="2"/>
      <c r="C80" s="2"/>
      <c r="D80" s="11"/>
      <c r="E80" s="11"/>
      <c r="F80" s="11"/>
      <c r="G80" s="11"/>
      <c r="H80" s="11"/>
      <c r="I80" s="4"/>
    </row>
    <row r="81" spans="1:9" ht="12.75">
      <c r="A81" s="5">
        <v>426</v>
      </c>
      <c r="B81" s="2"/>
      <c r="C81" s="5" t="s">
        <v>20</v>
      </c>
      <c r="D81" s="7">
        <f>SUM(D82:D87)</f>
        <v>207000</v>
      </c>
      <c r="E81" s="7">
        <f>SUM(E82:E87)</f>
        <v>0</v>
      </c>
      <c r="F81" s="7">
        <f>SUM(F82:F87)</f>
        <v>100000</v>
      </c>
      <c r="G81" s="7">
        <f>SUM(G82:G87)</f>
        <v>0</v>
      </c>
      <c r="H81" s="7">
        <f t="shared" si="1"/>
        <v>307000</v>
      </c>
      <c r="I81" s="4"/>
    </row>
    <row r="82" spans="1:9" ht="12.75">
      <c r="A82" s="2"/>
      <c r="B82" s="2">
        <v>4261</v>
      </c>
      <c r="C82" s="2" t="s">
        <v>21</v>
      </c>
      <c r="D82" s="11">
        <v>65000</v>
      </c>
      <c r="E82" s="11"/>
      <c r="F82" s="11">
        <v>45000</v>
      </c>
      <c r="G82" s="11"/>
      <c r="H82" s="11">
        <f t="shared" si="1"/>
        <v>110000</v>
      </c>
      <c r="I82" s="4"/>
    </row>
    <row r="83" spans="1:9" ht="12.75">
      <c r="A83" s="2"/>
      <c r="B83" s="2">
        <v>4261</v>
      </c>
      <c r="C83" s="2" t="s">
        <v>63</v>
      </c>
      <c r="D83" s="11"/>
      <c r="E83" s="11"/>
      <c r="F83" s="11"/>
      <c r="G83" s="11"/>
      <c r="H83" s="11">
        <f>SUM(D83:G83)</f>
        <v>0</v>
      </c>
      <c r="I83" s="15"/>
    </row>
    <row r="84" spans="1:8" ht="12.75">
      <c r="A84" s="2"/>
      <c r="B84" s="2">
        <v>4263</v>
      </c>
      <c r="C84" s="2" t="s">
        <v>22</v>
      </c>
      <c r="D84" s="11">
        <v>100000</v>
      </c>
      <c r="E84" s="11"/>
      <c r="F84" s="11">
        <v>5000</v>
      </c>
      <c r="G84" s="11"/>
      <c r="H84" s="11">
        <f t="shared" si="1"/>
        <v>105000</v>
      </c>
    </row>
    <row r="85" spans="1:8" ht="12.75">
      <c r="A85" s="2"/>
      <c r="B85" s="2">
        <v>4266</v>
      </c>
      <c r="C85" s="2" t="s">
        <v>23</v>
      </c>
      <c r="D85" s="11"/>
      <c r="E85" s="11"/>
      <c r="F85" s="11">
        <v>30000</v>
      </c>
      <c r="G85" s="11"/>
      <c r="H85" s="11">
        <f t="shared" si="1"/>
        <v>30000</v>
      </c>
    </row>
    <row r="86" spans="1:8" ht="12.75">
      <c r="A86" s="2"/>
      <c r="B86" s="2">
        <v>4268</v>
      </c>
      <c r="C86" s="2" t="s">
        <v>24</v>
      </c>
      <c r="D86" s="11">
        <v>32000</v>
      </c>
      <c r="E86" s="11"/>
      <c r="F86" s="11">
        <v>10000</v>
      </c>
      <c r="G86" s="11"/>
      <c r="H86" s="11">
        <f t="shared" si="1"/>
        <v>42000</v>
      </c>
    </row>
    <row r="87" spans="1:8" ht="12.75">
      <c r="A87" s="2"/>
      <c r="B87" s="2">
        <v>4269</v>
      </c>
      <c r="C87" s="2" t="s">
        <v>25</v>
      </c>
      <c r="D87" s="11">
        <v>10000</v>
      </c>
      <c r="E87" s="11"/>
      <c r="F87" s="11">
        <v>10000</v>
      </c>
      <c r="G87" s="11"/>
      <c r="H87" s="11">
        <f t="shared" si="1"/>
        <v>20000</v>
      </c>
    </row>
    <row r="88" spans="1:8" ht="12.75">
      <c r="A88" s="2"/>
      <c r="B88" s="2"/>
      <c r="C88" s="2"/>
      <c r="D88" s="11"/>
      <c r="E88" s="11"/>
      <c r="F88" s="11"/>
      <c r="G88" s="11"/>
      <c r="H88" s="11"/>
    </row>
    <row r="89" spans="1:8" ht="12.75">
      <c r="A89" s="5">
        <v>431</v>
      </c>
      <c r="B89" s="2"/>
      <c r="C89" s="5" t="s">
        <v>64</v>
      </c>
      <c r="D89" s="7">
        <f>SUM(D90:D91)</f>
        <v>0</v>
      </c>
      <c r="E89" s="7">
        <f>SUM(E90:E91)</f>
        <v>0</v>
      </c>
      <c r="F89" s="7">
        <f>SUM(F90:F91)</f>
        <v>0</v>
      </c>
      <c r="G89" s="7">
        <f>SUM(G90:G91)</f>
        <v>0</v>
      </c>
      <c r="H89" s="7">
        <f t="shared" si="1"/>
        <v>0</v>
      </c>
    </row>
    <row r="90" spans="1:8" ht="12.75">
      <c r="A90" s="2"/>
      <c r="B90" s="2">
        <v>4311</v>
      </c>
      <c r="C90" s="2" t="s">
        <v>65</v>
      </c>
      <c r="D90" s="11"/>
      <c r="E90" s="11"/>
      <c r="F90" s="11"/>
      <c r="G90" s="11"/>
      <c r="H90" s="11">
        <f t="shared" si="1"/>
        <v>0</v>
      </c>
    </row>
    <row r="91" spans="1:8" ht="12.75">
      <c r="A91" s="2"/>
      <c r="B91" s="2">
        <v>4312</v>
      </c>
      <c r="C91" s="2" t="s">
        <v>66</v>
      </c>
      <c r="D91" s="11"/>
      <c r="E91" s="11"/>
      <c r="F91" s="11"/>
      <c r="G91" s="11"/>
      <c r="H91" s="11">
        <f t="shared" si="1"/>
        <v>0</v>
      </c>
    </row>
    <row r="92" spans="1:8" ht="12.75">
      <c r="A92" s="2"/>
      <c r="B92" s="2"/>
      <c r="C92" s="2"/>
      <c r="D92" s="11"/>
      <c r="E92" s="11"/>
      <c r="F92" s="11"/>
      <c r="G92" s="11"/>
      <c r="H92" s="11"/>
    </row>
    <row r="93" spans="1:8" ht="12.75">
      <c r="A93" s="18">
        <v>465</v>
      </c>
      <c r="B93" s="2"/>
      <c r="C93" s="18" t="s">
        <v>87</v>
      </c>
      <c r="D93" s="20">
        <f>D94</f>
        <v>381408</v>
      </c>
      <c r="E93" s="11"/>
      <c r="F93" s="11"/>
      <c r="G93" s="11"/>
      <c r="H93" s="20">
        <f>SUM(D93:G93)</f>
        <v>381408</v>
      </c>
    </row>
    <row r="94" spans="1:8" ht="12.75">
      <c r="A94" s="2"/>
      <c r="B94" s="2">
        <v>4651</v>
      </c>
      <c r="C94" s="2" t="s">
        <v>86</v>
      </c>
      <c r="D94" s="11">
        <v>381408</v>
      </c>
      <c r="E94" s="11"/>
      <c r="F94" s="11"/>
      <c r="G94" s="11"/>
      <c r="H94" s="11">
        <f>SUM(D94:G94)</f>
        <v>381408</v>
      </c>
    </row>
    <row r="95" spans="1:8" ht="12.75">
      <c r="A95" s="2"/>
      <c r="B95" s="2"/>
      <c r="C95" s="2"/>
      <c r="D95" s="11"/>
      <c r="E95" s="11"/>
      <c r="F95" s="11"/>
      <c r="G95" s="11"/>
      <c r="H95" s="11"/>
    </row>
    <row r="96" spans="1:8" ht="12.75">
      <c r="A96" s="5">
        <v>482</v>
      </c>
      <c r="B96" s="2"/>
      <c r="C96" s="5" t="s">
        <v>27</v>
      </c>
      <c r="D96" s="7">
        <f>SUM(D97:D98)</f>
        <v>0</v>
      </c>
      <c r="E96" s="7">
        <f>SUM(E97:E98)</f>
        <v>0</v>
      </c>
      <c r="F96" s="7">
        <f>SUM(F97:F98)</f>
        <v>20000</v>
      </c>
      <c r="G96" s="7">
        <f>SUM(G97:G98)</f>
        <v>0</v>
      </c>
      <c r="H96" s="7">
        <f t="shared" si="1"/>
        <v>20000</v>
      </c>
    </row>
    <row r="97" spans="1:8" ht="12.75">
      <c r="A97" s="2"/>
      <c r="B97" s="2">
        <v>4821</v>
      </c>
      <c r="C97" s="2" t="s">
        <v>28</v>
      </c>
      <c r="D97" s="11"/>
      <c r="E97" s="11"/>
      <c r="F97" s="11">
        <v>10000</v>
      </c>
      <c r="G97" s="11"/>
      <c r="H97" s="11">
        <f t="shared" si="1"/>
        <v>10000</v>
      </c>
    </row>
    <row r="98" spans="1:8" ht="12.75">
      <c r="A98" s="2"/>
      <c r="B98" s="2">
        <v>4822</v>
      </c>
      <c r="C98" s="2" t="s">
        <v>29</v>
      </c>
      <c r="D98" s="11"/>
      <c r="E98" s="11"/>
      <c r="F98" s="11">
        <v>10000</v>
      </c>
      <c r="G98" s="11"/>
      <c r="H98" s="11">
        <f t="shared" si="1"/>
        <v>10000</v>
      </c>
    </row>
    <row r="99" spans="1:8" ht="12.75">
      <c r="A99" s="2"/>
      <c r="B99" s="2"/>
      <c r="C99" s="2"/>
      <c r="D99" s="11"/>
      <c r="E99" s="11"/>
      <c r="F99" s="11"/>
      <c r="G99" s="11"/>
      <c r="H99" s="11"/>
    </row>
    <row r="100" spans="1:8" ht="12.75">
      <c r="A100" s="18">
        <v>483</v>
      </c>
      <c r="B100" s="2"/>
      <c r="C100" s="18" t="s">
        <v>88</v>
      </c>
      <c r="D100" s="20">
        <f>D101</f>
        <v>1000</v>
      </c>
      <c r="E100" s="11"/>
      <c r="F100" s="11"/>
      <c r="G100" s="11"/>
      <c r="H100" s="20">
        <f>SUM(D100:G100)</f>
        <v>1000</v>
      </c>
    </row>
    <row r="101" spans="1:8" ht="12.75">
      <c r="A101" s="2"/>
      <c r="B101" s="2">
        <v>4831</v>
      </c>
      <c r="C101" s="2" t="s">
        <v>88</v>
      </c>
      <c r="D101" s="11">
        <v>1000</v>
      </c>
      <c r="E101" s="11"/>
      <c r="F101" s="11"/>
      <c r="G101" s="11"/>
      <c r="H101" s="11">
        <f>SUM(D101:G101)</f>
        <v>1000</v>
      </c>
    </row>
    <row r="102" spans="1:8" ht="12.75">
      <c r="A102" s="2"/>
      <c r="B102" s="2"/>
      <c r="C102" s="2"/>
      <c r="D102" s="11"/>
      <c r="E102" s="11"/>
      <c r="F102" s="11"/>
      <c r="G102" s="11"/>
      <c r="H102" s="11"/>
    </row>
    <row r="103" spans="1:8" ht="12.75">
      <c r="A103" s="18">
        <v>5113</v>
      </c>
      <c r="B103" s="19"/>
      <c r="C103" s="18" t="s">
        <v>73</v>
      </c>
      <c r="D103" s="20">
        <f>D104</f>
        <v>1000</v>
      </c>
      <c r="E103" s="20">
        <f>E104</f>
        <v>0</v>
      </c>
      <c r="F103" s="20">
        <f>F104</f>
        <v>0</v>
      </c>
      <c r="G103" s="20">
        <f>G104</f>
        <v>0</v>
      </c>
      <c r="H103" s="20">
        <f>SUM(D103:G103)</f>
        <v>1000</v>
      </c>
    </row>
    <row r="104" spans="1:8" ht="12.75">
      <c r="A104" s="2"/>
      <c r="B104" s="2">
        <v>5113</v>
      </c>
      <c r="C104" s="2" t="s">
        <v>73</v>
      </c>
      <c r="D104" s="11">
        <v>1000</v>
      </c>
      <c r="E104" s="11"/>
      <c r="F104" s="11"/>
      <c r="G104" s="11"/>
      <c r="H104" s="11">
        <f>SUM(D104:G104)</f>
        <v>1000</v>
      </c>
    </row>
    <row r="105" spans="1:8" ht="12.75">
      <c r="A105" s="18">
        <v>5114</v>
      </c>
      <c r="B105" s="2"/>
      <c r="C105" s="18" t="s">
        <v>75</v>
      </c>
      <c r="D105" s="20">
        <f>D106</f>
        <v>30000</v>
      </c>
      <c r="E105" s="20">
        <f>E106</f>
        <v>0</v>
      </c>
      <c r="F105" s="20">
        <f>F106</f>
        <v>0</v>
      </c>
      <c r="G105" s="20">
        <f>G106</f>
        <v>0</v>
      </c>
      <c r="H105" s="20">
        <f>SUM(D105:G105)</f>
        <v>30000</v>
      </c>
    </row>
    <row r="106" spans="1:8" ht="12.75">
      <c r="A106" s="2"/>
      <c r="B106" s="2">
        <v>5114</v>
      </c>
      <c r="C106" s="2" t="s">
        <v>74</v>
      </c>
      <c r="D106" s="11">
        <v>30000</v>
      </c>
      <c r="E106" s="11"/>
      <c r="F106" s="11"/>
      <c r="G106" s="11"/>
      <c r="H106" s="11">
        <f>SUM(D106:G106)</f>
        <v>30000</v>
      </c>
    </row>
    <row r="107" spans="1:8" ht="12.75">
      <c r="A107" s="2"/>
      <c r="B107" s="2"/>
      <c r="C107" s="2"/>
      <c r="D107" s="11"/>
      <c r="E107" s="11"/>
      <c r="F107" s="11"/>
      <c r="G107" s="11"/>
      <c r="H107" s="11"/>
    </row>
    <row r="108" spans="1:8" ht="12.75">
      <c r="A108" s="5">
        <v>512</v>
      </c>
      <c r="B108" s="2"/>
      <c r="C108" s="5" t="s">
        <v>26</v>
      </c>
      <c r="D108" s="7">
        <f>SUM(D111:D112)</f>
        <v>180000</v>
      </c>
      <c r="E108" s="7">
        <f>SUM(E110:E112)</f>
        <v>0</v>
      </c>
      <c r="F108" s="7">
        <f>SUM(F110:F112)</f>
        <v>0</v>
      </c>
      <c r="G108" s="7">
        <f>SUM(G110:G112)</f>
        <v>0</v>
      </c>
      <c r="H108" s="7">
        <f t="shared" si="1"/>
        <v>180000</v>
      </c>
    </row>
    <row r="109" spans="1:8" ht="12.75">
      <c r="A109" s="5">
        <v>512</v>
      </c>
      <c r="B109" s="2"/>
      <c r="C109" s="5" t="s">
        <v>68</v>
      </c>
      <c r="D109" s="7">
        <f>D110</f>
        <v>0</v>
      </c>
      <c r="E109" s="7"/>
      <c r="F109" s="7"/>
      <c r="G109" s="7"/>
      <c r="H109" s="7">
        <f>SUM(D109:G109)</f>
        <v>0</v>
      </c>
    </row>
    <row r="110" spans="1:8" ht="12.75">
      <c r="A110" s="2"/>
      <c r="B110" s="2">
        <v>5122</v>
      </c>
      <c r="C110" s="2" t="s">
        <v>69</v>
      </c>
      <c r="D110" s="11"/>
      <c r="E110" s="11"/>
      <c r="F110" s="11"/>
      <c r="G110" s="11"/>
      <c r="H110" s="11">
        <f t="shared" si="1"/>
        <v>0</v>
      </c>
    </row>
    <row r="111" spans="1:8" ht="12.75">
      <c r="A111" s="2"/>
      <c r="B111" s="2">
        <v>5122</v>
      </c>
      <c r="C111" s="2" t="s">
        <v>67</v>
      </c>
      <c r="D111" s="11">
        <v>100000</v>
      </c>
      <c r="E111" s="11"/>
      <c r="F111" s="11"/>
      <c r="G111" s="11"/>
      <c r="H111" s="11">
        <f>SUM(D111:G111)</f>
        <v>100000</v>
      </c>
    </row>
    <row r="112" spans="1:8" ht="12.75">
      <c r="A112" s="2"/>
      <c r="B112" s="2">
        <v>5126</v>
      </c>
      <c r="C112" s="2" t="s">
        <v>30</v>
      </c>
      <c r="D112" s="11">
        <v>80000</v>
      </c>
      <c r="E112" s="11"/>
      <c r="F112" s="11"/>
      <c r="G112" s="11"/>
      <c r="H112" s="11">
        <f t="shared" si="1"/>
        <v>80000</v>
      </c>
    </row>
    <row r="113" spans="1:8" ht="12.75">
      <c r="A113" s="2"/>
      <c r="B113" s="2"/>
      <c r="C113" s="2"/>
      <c r="D113" s="11"/>
      <c r="E113" s="11"/>
      <c r="F113" s="11"/>
      <c r="G113" s="11"/>
      <c r="H113" s="11"/>
    </row>
    <row r="114" spans="1:8" ht="12.75">
      <c r="A114" s="5">
        <v>515</v>
      </c>
      <c r="B114" s="2"/>
      <c r="C114" s="5" t="s">
        <v>31</v>
      </c>
      <c r="D114" s="7">
        <f>SUM(D115:D116)</f>
        <v>1300000</v>
      </c>
      <c r="E114" s="7">
        <f>SUM(E115:E116)</f>
        <v>0</v>
      </c>
      <c r="F114" s="7">
        <f>SUM(F115:F116)</f>
        <v>70000</v>
      </c>
      <c r="G114" s="7">
        <f>SUM(G115:G116)</f>
        <v>0</v>
      </c>
      <c r="H114" s="7">
        <f t="shared" si="1"/>
        <v>1370000</v>
      </c>
    </row>
    <row r="115" spans="1:8" ht="12.75">
      <c r="A115" s="2"/>
      <c r="B115" s="2">
        <v>5151</v>
      </c>
      <c r="C115" s="2" t="s">
        <v>32</v>
      </c>
      <c r="D115" s="11">
        <v>1300000</v>
      </c>
      <c r="E115" s="11"/>
      <c r="F115" s="11">
        <v>70000</v>
      </c>
      <c r="G115" s="11"/>
      <c r="H115" s="11">
        <f t="shared" si="1"/>
        <v>1370000</v>
      </c>
    </row>
    <row r="116" spans="1:8" ht="12.75">
      <c r="A116" s="2"/>
      <c r="B116" s="2">
        <v>5151</v>
      </c>
      <c r="C116" s="2" t="s">
        <v>71</v>
      </c>
      <c r="D116" s="11"/>
      <c r="E116" s="11"/>
      <c r="F116" s="11"/>
      <c r="G116" s="11"/>
      <c r="H116" s="11">
        <f>SUM(D116:G116)</f>
        <v>0</v>
      </c>
    </row>
    <row r="117" spans="1:8" ht="12.75">
      <c r="A117" s="2"/>
      <c r="B117" s="2"/>
      <c r="C117" s="2"/>
      <c r="D117" s="11"/>
      <c r="E117" s="11"/>
      <c r="F117" s="11"/>
      <c r="G117" s="11"/>
      <c r="H117" s="11"/>
    </row>
    <row r="118" spans="1:8" ht="12.75">
      <c r="A118" s="2"/>
      <c r="B118" s="2"/>
      <c r="C118" s="5" t="s">
        <v>33</v>
      </c>
      <c r="D118" s="7">
        <f>SUM(D20+D23+D29+D36+D39+D42+D51+D55+D66+D74+D77+D81+D89+D93+D96+D100+D103+D105+D108+D109+D114)</f>
        <v>29024030</v>
      </c>
      <c r="E118" s="7">
        <f>SUM(E20+E23+E29+E36+E39+E42+E51+E55+E66+E77+E81+E89+E96+E108+E114)</f>
        <v>0</v>
      </c>
      <c r="F118" s="7">
        <f>SUM(F20+F23+F29+F36+F39+F42+F51+F55+F66+F74+F77+F81+F89+F96+F103+F105+F108+F114)</f>
        <v>480000</v>
      </c>
      <c r="G118" s="7">
        <f>SUM(G20+G23+G29+G36+G39+G42+G51+G55+G66+G77+G81+G89+G96+G103+G105+G108+G114)</f>
        <v>0</v>
      </c>
      <c r="H118" s="7">
        <f>SUM(D118:G118)</f>
        <v>29504030</v>
      </c>
    </row>
    <row r="119" spans="1:8" ht="12.75">
      <c r="A119" s="2"/>
      <c r="B119" s="2"/>
      <c r="C119" s="2"/>
      <c r="D119" s="11"/>
      <c r="E119" s="11"/>
      <c r="F119" s="11"/>
      <c r="G119" s="11"/>
      <c r="H119" s="11"/>
    </row>
    <row r="120" spans="1:8" ht="12.75">
      <c r="A120" s="2"/>
      <c r="B120" s="2" t="s">
        <v>99</v>
      </c>
      <c r="C120" s="5"/>
      <c r="D120" s="7"/>
      <c r="E120" s="11"/>
      <c r="F120" s="11"/>
      <c r="G120" s="11"/>
      <c r="H120" s="11"/>
    </row>
    <row r="121" spans="1:8" ht="12.75">
      <c r="A121" s="2"/>
      <c r="B121" s="2"/>
      <c r="C121" s="2"/>
      <c r="D121" s="11"/>
      <c r="E121" s="11"/>
      <c r="F121" s="11"/>
      <c r="G121" s="11"/>
      <c r="H121" s="11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3"/>
      <c r="D123" s="7"/>
      <c r="E123" s="5"/>
      <c r="F123" s="5"/>
      <c r="G123" s="5"/>
      <c r="H123" s="7"/>
    </row>
    <row r="124" spans="1:8" ht="12.75">
      <c r="A124" s="2"/>
      <c r="B124" s="2"/>
      <c r="C124" s="5"/>
      <c r="D124" s="7"/>
      <c r="E124" s="5"/>
      <c r="F124" s="7"/>
      <c r="G124" s="5"/>
      <c r="H124" s="7"/>
    </row>
    <row r="125" spans="1:8" ht="12.75">
      <c r="A125" s="2"/>
      <c r="B125" s="2"/>
      <c r="C125" s="5"/>
      <c r="D125" s="7"/>
      <c r="E125" s="7"/>
      <c r="F125" s="7"/>
      <c r="G125" s="7"/>
      <c r="H125" s="7"/>
    </row>
    <row r="126" spans="1:8" ht="12.75">
      <c r="A126" s="2"/>
      <c r="B126" s="2"/>
      <c r="C126" s="5"/>
      <c r="D126" s="7"/>
      <c r="E126" s="7"/>
      <c r="F126" s="7"/>
      <c r="G126" s="5"/>
      <c r="H126" s="7"/>
    </row>
    <row r="130" spans="3:8" ht="12.75">
      <c r="C130" s="16" t="s">
        <v>38</v>
      </c>
      <c r="G130" s="30" t="s">
        <v>81</v>
      </c>
      <c r="H130" s="30"/>
    </row>
    <row r="132" spans="3:8" ht="12.75">
      <c r="C132" s="16" t="s">
        <v>70</v>
      </c>
      <c r="G132" s="30" t="s">
        <v>80</v>
      </c>
      <c r="H132" s="30"/>
    </row>
  </sheetData>
  <mergeCells count="11">
    <mergeCell ref="A1:H1"/>
    <mergeCell ref="A2:H2"/>
    <mergeCell ref="H17:H18"/>
    <mergeCell ref="G17:G18"/>
    <mergeCell ref="F17:F18"/>
    <mergeCell ref="E17:E18"/>
    <mergeCell ref="D17:D18"/>
    <mergeCell ref="C17:C18"/>
    <mergeCell ref="A17:B18"/>
    <mergeCell ref="G130:H130"/>
    <mergeCell ref="G132:H132"/>
  </mergeCells>
  <printOptions/>
  <pageMargins left="0.984251968503937" right="0.5905511811023623" top="0.7874015748031497" bottom="0.7874015748031497" header="0.5118110236220472" footer="0.511811023622047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Mr.X</cp:lastModifiedBy>
  <cp:lastPrinted>2013-01-09T10:33:25Z</cp:lastPrinted>
  <dcterms:created xsi:type="dcterms:W3CDTF">2007-11-21T12:32:20Z</dcterms:created>
  <dcterms:modified xsi:type="dcterms:W3CDTF">2013-01-09T10:38:46Z</dcterms:modified>
  <cp:category/>
  <cp:version/>
  <cp:contentType/>
  <cp:contentStatus/>
</cp:coreProperties>
</file>